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Սարալանջ" sheetId="8" r:id="rId1"/>
    <sheet name="Արագյուղ" sheetId="9" r:id="rId2"/>
  </sheets>
  <calcPr calcId="145621"/>
</workbook>
</file>

<file path=xl/calcChain.xml><?xml version="1.0" encoding="utf-8"?>
<calcChain xmlns="http://schemas.openxmlformats.org/spreadsheetml/2006/main">
  <c r="F74" i="9" l="1"/>
  <c r="F68" i="9"/>
  <c r="F61" i="9"/>
  <c r="F54" i="9"/>
  <c r="F44" i="9"/>
  <c r="F38" i="9"/>
  <c r="F32" i="9"/>
  <c r="F22" i="9"/>
  <c r="F12" i="9"/>
  <c r="F62" i="9" l="1"/>
  <c r="F74" i="8"/>
  <c r="F61" i="8"/>
  <c r="F54" i="8"/>
  <c r="F38" i="8"/>
  <c r="F44" i="8"/>
  <c r="F32" i="8"/>
  <c r="F22" i="8"/>
  <c r="F12" i="8"/>
  <c r="F62" i="8" l="1"/>
  <c r="F68" i="8"/>
</calcChain>
</file>

<file path=xl/sharedStrings.xml><?xml version="1.0" encoding="utf-8"?>
<sst xmlns="http://schemas.openxmlformats.org/spreadsheetml/2006/main" count="239" uniqueCount="85">
  <si>
    <t>ՀՀ</t>
  </si>
  <si>
    <t>100 քմ</t>
  </si>
  <si>
    <t>խմ</t>
  </si>
  <si>
    <t>ԱՇԽԱՏԱՆՔՆԵՐԻ , ԾԱԽՍԵՐԻ ԱՆՎԱՆՈՒՄՆԵՐԸ   ԵՎ  ՉԱՓՄԱՆ ՄԻԱՎՈՐԸ</t>
  </si>
  <si>
    <t>ՉԱՓՄԱՆ ՄԻԱՎՈՐ</t>
  </si>
  <si>
    <t>ՔԱՆԱԿ</t>
  </si>
  <si>
    <t>ԸՆԴԱՄԵՆԸ</t>
  </si>
  <si>
    <t>ՎԵՐԱԴԻՐ  ԾԱԽՍԵՐ</t>
  </si>
  <si>
    <t>ՇԱՀՈՒՅԹ</t>
  </si>
  <si>
    <t xml:space="preserve">  ԾԱՎԱԼԱԹԵՐԹ - ՆԱԽԱՀԱՇԻՎ</t>
  </si>
  <si>
    <t>ՉՆԱԽԱՏԵՍՎԱԾ ԾԱԽՍԵՐ</t>
  </si>
  <si>
    <t>Ա.Ա.Հ</t>
  </si>
  <si>
    <t>100 խմ</t>
  </si>
  <si>
    <t>մ</t>
  </si>
  <si>
    <t>Բետոն Վ -7,5</t>
  </si>
  <si>
    <t>Ավելորդի բնահողի մշակում էքսկավ, բարձելով ա/ ինքնաթափին 5-կարգ</t>
  </si>
  <si>
    <t>1000 խմ</t>
  </si>
  <si>
    <t>Տեղափոխում 4 կմ</t>
  </si>
  <si>
    <t>տն</t>
  </si>
  <si>
    <t>Աշխատանքների  լցակույտում</t>
  </si>
  <si>
    <t>1 Շին, աշխատանքներ</t>
  </si>
  <si>
    <t>2 Հենասյուների տեղափոխում</t>
  </si>
  <si>
    <t>Մետաղե խողովակից հենասյան տեղադրում d=102*3,5մմ,0,436*2,44</t>
  </si>
  <si>
    <t>հտ</t>
  </si>
  <si>
    <t>Մետաղե վրադիր թերթ, պողպատից D=110մմ, C=2,0մմ</t>
  </si>
  <si>
    <t>Լայնակի տեղադրում d=33,7*3,0մմ,L=1,5մ/ Կրոնշտեյն/</t>
  </si>
  <si>
    <t>Անկյունակ/ տրավերս/ /50*50*5/,L=0,5մ, L=6*0,5=3</t>
  </si>
  <si>
    <t>Մեկուսիչի ցցաձող Փ16,L=2*0,10մ</t>
  </si>
  <si>
    <t>Ամրան Փ16, Ա 500Ս,խարիսխ,L=0,5մ*1 հատ</t>
  </si>
  <si>
    <t>Մեկուսիչ ՏՖ-16</t>
  </si>
  <si>
    <t>Մետաղական հենասյուների ներկում ալյումինե փոշիով</t>
  </si>
  <si>
    <t>3 Էլմոնտաժային աշխատանքներ</t>
  </si>
  <si>
    <t>Գիշերային լուսատուի տեղադրում, E27 լամպակոթով, 220V,LED-40W</t>
  </si>
  <si>
    <t>Հաղորալար լուսատուների լիցքավորման ԱՊՊՎ-2*2,5մմ2</t>
  </si>
  <si>
    <t>100մ</t>
  </si>
  <si>
    <t>Հաղորալար լուսատուների լիցքավորման ԱՊՊՎ-1*2,5մմ2</t>
  </si>
  <si>
    <t>Մալուխի անցկացում ԱՎՎԳ 2*25մմք</t>
  </si>
  <si>
    <t>Մալուխի  թաղանթի և ջիղերի կետային բացում, մշակում</t>
  </si>
  <si>
    <t>Լիցքավորման հաղորդալարի ծայրերի մալուխի 2 ջիլերին</t>
  </si>
  <si>
    <t>Մեկուսիչ ՏՖ-16 /ՕԳ-ի ճյուղավորումներում/</t>
  </si>
  <si>
    <t>Կեռ պողպատե մեկուսիչի տեղադրման KH-16/ОԳ-ի/ճյուղավորումներում/</t>
  </si>
  <si>
    <t>4 Առկա հենասյուների վրա լուսավորության սարքերի տեղադրում</t>
  </si>
  <si>
    <t>Սարքեր առկա մետաղե հենասյան վրա</t>
  </si>
  <si>
    <t>Լայնակի տեղադրում d=33,7*3,0մմ,L=0,15մ 1հատ/ Կրոնշտեյն/Զոդել 6,8մ բարձրության վրա</t>
  </si>
  <si>
    <t>Սարքեր առկա փայտե հենասյան վրա</t>
  </si>
  <si>
    <t>Լայնակի տեղադրում d=33,7*3,0մմ,L=1,0մ- 1հատ/ Կրոնշտեյն/</t>
  </si>
  <si>
    <t>Շերտապողպատ 25*4մմ,L=0,3,n=2</t>
  </si>
  <si>
    <t>Շինմեխ, 100մմ,n=4</t>
  </si>
  <si>
    <t>Մեկուսիչի ցցաձող Փ16,L=1*0,10մ</t>
  </si>
  <si>
    <t>Սարքեր առկա  ե/բ  հենասյան վրա</t>
  </si>
  <si>
    <t>Անկյունակ/ տրավերս/ /50*50*5/,L=0,25մ, 4հտ ,L=4*0,25*28=28</t>
  </si>
  <si>
    <t>Հեղույս, M12*220,n=4</t>
  </si>
  <si>
    <t>կգ</t>
  </si>
  <si>
    <t>Մանեկ, M10,n=4</t>
  </si>
  <si>
    <t>Տափօղակ 12, n=4</t>
  </si>
  <si>
    <t>Հաղորդալար լուսատուների լիցքավորման ԱՊՎ-1*2,5մմ2</t>
  </si>
  <si>
    <t>Կառավարման սարքերի մոնտաժ</t>
  </si>
  <si>
    <t>Մետաղական արկղ / 750*350*450/մմ</t>
  </si>
  <si>
    <t>Մագնիսական գործարկիչ 220V,40Ա ՊՄԼ3110</t>
  </si>
  <si>
    <t>Միաբևեռ ավտոմատ անջատիչ 40Ա</t>
  </si>
  <si>
    <t>Ժամանակի ռելե, 220V,2(16)Ա</t>
  </si>
  <si>
    <t>Հաղորդալար ճկուն պղնձե ջիլով, ՊՎՔ մեկուսացումով  ՊՎ-2 1*2,5մմք</t>
  </si>
  <si>
    <t>Ընդամենը  1</t>
  </si>
  <si>
    <t>Ընդամենը 2</t>
  </si>
  <si>
    <t>Ընդամենը 3</t>
  </si>
  <si>
    <t>Ընդամենը 4</t>
  </si>
  <si>
    <t>Ընդամենը  7</t>
  </si>
  <si>
    <t>Ընդամենը 6</t>
  </si>
  <si>
    <t>Ընդամենը  5</t>
  </si>
  <si>
    <t>ԱՅԴ ԹՎՈՒՄ</t>
  </si>
  <si>
    <t>ՍԱՐՔԱՎՈՐՈՒՄՆԵՐ</t>
  </si>
  <si>
    <t>ՇԻՆԱՐԱՐԱԿԱՆ ԱՇԽԱՏԱՆՔՆԵՐ</t>
  </si>
  <si>
    <t>Բնահողի մշակում պնևմոմուրճով ձեռքթվ 6 կարգի բնահողում   / Հենասյուների բներ/</t>
  </si>
  <si>
    <t xml:space="preserve">                                                           ՀՀ ԿՈՏԱՅՔԻ ՄԱՐԶԻ  ՍԱՐԱԼԱՆՋ  ՎԱՐՉԱԿԱՆ ՏԱՐԱԾՔԻ</t>
  </si>
  <si>
    <t xml:space="preserve">                                                                                 ԼՈՒՍԱՎՈՐՈՒԹՅԱՆ  ՑԱՆՑԻ  ԿԱՌՈՒՑՈՒՄ</t>
  </si>
  <si>
    <t>ԸՆԴՀԱՆՈՒՐԻ ԱՐԺԵՔԸ ՄԻԱՎՈՐԻ ՀԱՄԱՐ/ ՀԱԶԱՐ ԴՐԱՄ/</t>
  </si>
  <si>
    <t>ԸՆԴՀԱՆՈՒՐԻ ԱՐԺԵՔԸՀԱՄԱՐ/ ՀԱԶԱՐ ԴՐԱՄ/</t>
  </si>
  <si>
    <t>ԸՆԴՀԱՆՈՒՐԸ</t>
  </si>
  <si>
    <t>ԸՆԴԱՄԵՆԸ  ԸՍՏ  N1-N7</t>
  </si>
  <si>
    <t xml:space="preserve">                           ԼՈՒՍԱՎՈՐՈՒԹՅԱՆ  ՑԱՆՑԻ  ԿԱՌՈՒՑՈՒՄ</t>
  </si>
  <si>
    <t>Բնահողի մշակում պնևմոմուրճով ձեռքով 6 կարգի բնահողում   / Հենասյուների բներ/</t>
  </si>
  <si>
    <t xml:space="preserve">         ՀՀ ԿՈՏԱՅՔԻ ՄԱՐԶԻ  ԱՐԱԳՅՈՒՂ  ՎԱՐՉԱԿԱՆ ՏԱՐԱԾՔԻ</t>
  </si>
  <si>
    <t>Հաղորալար լուսատուների լիցքավորման ԱՊՎ-1*2,5մմ2</t>
  </si>
  <si>
    <t>Մանեկ, M12,n=4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</si>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</sst>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"/>
    <numFmt numFmtId="167" formatCode="0.00000"/>
    <numFmt numFmtId="168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167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opLeftCell="A61" workbookViewId="0">
      <selection activeCell="C53" sqref="C53"/>
    </sheetView>
  </sheetViews>
  <sheetFormatPr defaultRowHeight="15" x14ac:dyDescent="0.25"/>
  <cols>
    <col min="1" max="1" width="5" customWidth="1"/>
    <col min="2" max="2" width="38.140625" customWidth="1"/>
    <col min="3" max="3" width="12.7109375" customWidth="1"/>
    <col min="4" max="4" width="10" customWidth="1"/>
    <col min="5" max="5" width="16.7109375" customWidth="1"/>
    <col min="6" max="6" width="16.28515625" customWidth="1"/>
  </cols>
  <sheetData>
    <row r="1" spans="1:6" x14ac:dyDescent="0.25">
      <c r="B1" s="5"/>
      <c r="C1" s="5" t="s">
        <v>9</v>
      </c>
      <c r="D1" s="5"/>
      <c r="E1" s="5"/>
      <c r="F1" s="5"/>
    </row>
    <row r="2" spans="1:6" x14ac:dyDescent="0.25">
      <c r="B2" s="5" t="s">
        <v>73</v>
      </c>
      <c r="C2" s="5"/>
      <c r="D2" s="5"/>
      <c r="E2" s="5"/>
      <c r="F2" s="5"/>
    </row>
    <row r="3" spans="1:6" x14ac:dyDescent="0.25">
      <c r="B3" s="5" t="s">
        <v>74</v>
      </c>
      <c r="C3" s="5"/>
      <c r="D3" s="5"/>
      <c r="E3" s="5"/>
      <c r="F3" s="5"/>
    </row>
    <row r="5" spans="1:6" ht="78.75" customHeight="1" x14ac:dyDescent="0.25">
      <c r="A5" s="30" t="s">
        <v>0</v>
      </c>
      <c r="B5" s="31" t="s">
        <v>3</v>
      </c>
      <c r="C5" s="31" t="s">
        <v>4</v>
      </c>
      <c r="D5" s="32" t="s">
        <v>5</v>
      </c>
      <c r="E5" s="33" t="s">
        <v>75</v>
      </c>
      <c r="F5" s="31" t="s">
        <v>76</v>
      </c>
    </row>
    <row r="6" spans="1:6" ht="21" customHeight="1" x14ac:dyDescent="0.25">
      <c r="A6" s="3"/>
      <c r="B6" s="4" t="s">
        <v>20</v>
      </c>
      <c r="C6" s="4"/>
      <c r="D6" s="9"/>
      <c r="E6" s="22"/>
      <c r="F6" s="4"/>
    </row>
    <row r="7" spans="1:6" ht="34.5" customHeight="1" x14ac:dyDescent="0.25">
      <c r="A7" s="1">
        <v>1</v>
      </c>
      <c r="B7" s="19" t="s">
        <v>72</v>
      </c>
      <c r="C7" s="12" t="s">
        <v>12</v>
      </c>
      <c r="D7" s="10">
        <v>0.01</v>
      </c>
      <c r="E7" s="12">
        <v>1998.84</v>
      </c>
      <c r="F7" s="12">
        <v>19.989999999999998</v>
      </c>
    </row>
    <row r="8" spans="1:6" ht="23.25" customHeight="1" x14ac:dyDescent="0.25">
      <c r="A8" s="1">
        <v>2</v>
      </c>
      <c r="B8" s="7" t="s">
        <v>14</v>
      </c>
      <c r="C8" s="1" t="s">
        <v>2</v>
      </c>
      <c r="D8" s="14">
        <v>0.9</v>
      </c>
      <c r="E8" s="10">
        <v>28.106000000000002</v>
      </c>
      <c r="F8" s="12">
        <v>25.3</v>
      </c>
    </row>
    <row r="9" spans="1:6" ht="31.5" customHeight="1" x14ac:dyDescent="0.25">
      <c r="A9" s="1">
        <v>3</v>
      </c>
      <c r="B9" s="7" t="s">
        <v>15</v>
      </c>
      <c r="C9" s="1" t="s">
        <v>16</v>
      </c>
      <c r="D9" s="11">
        <v>1E-3</v>
      </c>
      <c r="E9" s="14">
        <v>797.71</v>
      </c>
      <c r="F9" s="12">
        <v>0.8</v>
      </c>
    </row>
    <row r="10" spans="1:6" ht="18" customHeight="1" x14ac:dyDescent="0.25">
      <c r="A10" s="1">
        <v>4</v>
      </c>
      <c r="B10" s="7" t="s">
        <v>17</v>
      </c>
      <c r="C10" s="1" t="s">
        <v>18</v>
      </c>
      <c r="D10" s="14">
        <v>2.2000000000000002</v>
      </c>
      <c r="E10" s="10">
        <v>1.228</v>
      </c>
      <c r="F10" s="12">
        <v>2.7</v>
      </c>
    </row>
    <row r="11" spans="1:6" ht="24" customHeight="1" x14ac:dyDescent="0.25">
      <c r="A11" s="1">
        <v>5</v>
      </c>
      <c r="B11" s="7" t="s">
        <v>19</v>
      </c>
      <c r="C11" s="1" t="s">
        <v>16</v>
      </c>
      <c r="D11" s="11">
        <v>1E-3</v>
      </c>
      <c r="E11" s="10">
        <v>95.674999999999997</v>
      </c>
      <c r="F11" s="12">
        <v>0.1</v>
      </c>
    </row>
    <row r="12" spans="1:6" ht="22.5" customHeight="1" x14ac:dyDescent="0.25">
      <c r="A12" s="1"/>
      <c r="B12" s="21" t="s">
        <v>62</v>
      </c>
      <c r="C12" s="3"/>
      <c r="D12" s="26"/>
      <c r="E12" s="27"/>
      <c r="F12" s="17">
        <f>SUM(F7:F11)</f>
        <v>48.89</v>
      </c>
    </row>
    <row r="13" spans="1:6" ht="17.25" customHeight="1" x14ac:dyDescent="0.25">
      <c r="A13" s="1"/>
      <c r="B13" s="20" t="s">
        <v>21</v>
      </c>
      <c r="C13" s="1"/>
      <c r="D13" s="10"/>
      <c r="E13" s="14"/>
      <c r="F13" s="14"/>
    </row>
    <row r="14" spans="1:6" ht="42" customHeight="1" x14ac:dyDescent="0.25">
      <c r="A14" s="1">
        <v>1</v>
      </c>
      <c r="B14" s="23" t="s">
        <v>22</v>
      </c>
      <c r="C14" s="1" t="s">
        <v>23</v>
      </c>
      <c r="D14" s="14">
        <v>6</v>
      </c>
      <c r="E14" s="10">
        <v>35.567999999999998</v>
      </c>
      <c r="F14" s="14">
        <v>213.41</v>
      </c>
    </row>
    <row r="15" spans="1:6" ht="28.5" customHeight="1" x14ac:dyDescent="0.25">
      <c r="A15" s="1">
        <v>2</v>
      </c>
      <c r="B15" s="7" t="s">
        <v>24</v>
      </c>
      <c r="C15" s="1" t="s">
        <v>18</v>
      </c>
      <c r="D15" s="24">
        <v>9.3999999999999997E-4</v>
      </c>
      <c r="E15" s="14">
        <v>500.93</v>
      </c>
      <c r="F15" s="14">
        <v>0.47</v>
      </c>
    </row>
    <row r="16" spans="1:6" ht="34.5" customHeight="1" x14ac:dyDescent="0.25">
      <c r="A16" s="1">
        <v>3</v>
      </c>
      <c r="B16" s="7" t="s">
        <v>25</v>
      </c>
      <c r="C16" s="1" t="s">
        <v>23</v>
      </c>
      <c r="D16" s="14">
        <v>6</v>
      </c>
      <c r="E16" s="10">
        <v>2.4510000000000001</v>
      </c>
      <c r="F16" s="14">
        <v>14.71</v>
      </c>
    </row>
    <row r="17" spans="1:6" ht="29.25" customHeight="1" x14ac:dyDescent="0.25">
      <c r="A17" s="1">
        <v>4</v>
      </c>
      <c r="B17" s="7" t="s">
        <v>26</v>
      </c>
      <c r="C17" s="1" t="s">
        <v>13</v>
      </c>
      <c r="D17" s="14">
        <v>3</v>
      </c>
      <c r="E17" s="10">
        <v>1.617</v>
      </c>
      <c r="F17" s="14">
        <v>4.8499999999999996</v>
      </c>
    </row>
    <row r="18" spans="1:6" ht="16.5" customHeight="1" x14ac:dyDescent="0.25">
      <c r="A18" s="1">
        <v>5</v>
      </c>
      <c r="B18" s="7" t="s">
        <v>27</v>
      </c>
      <c r="C18" s="1" t="s">
        <v>18</v>
      </c>
      <c r="D18" s="24">
        <v>1.9E-3</v>
      </c>
      <c r="E18" s="10">
        <v>392.82</v>
      </c>
      <c r="F18" s="14">
        <v>0.75</v>
      </c>
    </row>
    <row r="19" spans="1:6" ht="29.25" customHeight="1" x14ac:dyDescent="0.25">
      <c r="A19" s="1">
        <v>6</v>
      </c>
      <c r="B19" s="7" t="s">
        <v>28</v>
      </c>
      <c r="C19" s="1" t="s">
        <v>18</v>
      </c>
      <c r="D19" s="24">
        <v>9.5E-4</v>
      </c>
      <c r="E19" s="10">
        <v>392.82</v>
      </c>
      <c r="F19" s="14">
        <v>0.37</v>
      </c>
    </row>
    <row r="20" spans="1:6" ht="20.25" customHeight="1" x14ac:dyDescent="0.25">
      <c r="A20" s="1">
        <v>7</v>
      </c>
      <c r="B20" s="7" t="s">
        <v>29</v>
      </c>
      <c r="C20" s="1" t="s">
        <v>23</v>
      </c>
      <c r="D20" s="14">
        <v>6</v>
      </c>
      <c r="E20" s="10">
        <v>0.34200000000000003</v>
      </c>
      <c r="F20" s="14">
        <v>2.0499999999999998</v>
      </c>
    </row>
    <row r="21" spans="1:6" ht="35.25" customHeight="1" x14ac:dyDescent="0.25">
      <c r="A21" s="1">
        <v>8</v>
      </c>
      <c r="B21" s="7" t="s">
        <v>30</v>
      </c>
      <c r="C21" s="1" t="s">
        <v>1</v>
      </c>
      <c r="D21" s="10">
        <v>0.18</v>
      </c>
      <c r="E21" s="10">
        <v>59.37</v>
      </c>
      <c r="F21" s="14">
        <v>10.69</v>
      </c>
    </row>
    <row r="22" spans="1:6" ht="21.75" customHeight="1" x14ac:dyDescent="0.25">
      <c r="A22" s="1"/>
      <c r="B22" s="21" t="s">
        <v>63</v>
      </c>
      <c r="C22" s="1"/>
      <c r="D22" s="10"/>
      <c r="E22" s="10"/>
      <c r="F22" s="17">
        <f>SUM(F14:F21)</f>
        <v>247.3</v>
      </c>
    </row>
    <row r="23" spans="1:6" ht="21.75" customHeight="1" x14ac:dyDescent="0.25">
      <c r="A23" s="1"/>
      <c r="B23" s="20" t="s">
        <v>31</v>
      </c>
      <c r="C23" s="1"/>
      <c r="D23" s="14"/>
      <c r="E23" s="10"/>
      <c r="F23" s="14"/>
    </row>
    <row r="24" spans="1:6" ht="35.25" customHeight="1" x14ac:dyDescent="0.25">
      <c r="A24" s="1">
        <v>1</v>
      </c>
      <c r="B24" s="7" t="s">
        <v>32</v>
      </c>
      <c r="C24" s="1" t="s">
        <v>23</v>
      </c>
      <c r="D24" s="14">
        <v>6</v>
      </c>
      <c r="E24" s="10">
        <v>18.218</v>
      </c>
      <c r="F24" s="14">
        <v>109.31</v>
      </c>
    </row>
    <row r="25" spans="1:6" ht="36" customHeight="1" x14ac:dyDescent="0.25">
      <c r="A25" s="1">
        <v>2</v>
      </c>
      <c r="B25" s="7" t="s">
        <v>33</v>
      </c>
      <c r="C25" s="1" t="s">
        <v>34</v>
      </c>
      <c r="D25" s="14">
        <v>0.2</v>
      </c>
      <c r="E25" s="10">
        <v>33.156999999999996</v>
      </c>
      <c r="F25" s="14">
        <v>6.63</v>
      </c>
    </row>
    <row r="26" spans="1:6" ht="33" customHeight="1" x14ac:dyDescent="0.25">
      <c r="A26" s="1">
        <v>3</v>
      </c>
      <c r="B26" s="7" t="s">
        <v>35</v>
      </c>
      <c r="C26" s="1" t="s">
        <v>34</v>
      </c>
      <c r="D26" s="14">
        <v>0.05</v>
      </c>
      <c r="E26" s="10">
        <v>31.103000000000002</v>
      </c>
      <c r="F26" s="14">
        <v>1.56</v>
      </c>
    </row>
    <row r="27" spans="1:6" ht="27.75" customHeight="1" x14ac:dyDescent="0.25">
      <c r="A27" s="1">
        <v>4</v>
      </c>
      <c r="B27" s="7" t="s">
        <v>36</v>
      </c>
      <c r="C27" s="1" t="s">
        <v>34</v>
      </c>
      <c r="D27" s="14">
        <v>15.6</v>
      </c>
      <c r="E27" s="14">
        <v>92.61</v>
      </c>
      <c r="F27" s="14">
        <v>1444.68</v>
      </c>
    </row>
    <row r="28" spans="1:6" ht="31.5" customHeight="1" x14ac:dyDescent="0.25">
      <c r="A28" s="1">
        <v>5</v>
      </c>
      <c r="B28" s="7" t="s">
        <v>37</v>
      </c>
      <c r="C28" s="1" t="s">
        <v>23</v>
      </c>
      <c r="D28" s="8">
        <v>50</v>
      </c>
      <c r="E28" s="14">
        <v>0.17</v>
      </c>
      <c r="F28" s="14">
        <v>8.58</v>
      </c>
    </row>
    <row r="29" spans="1:6" ht="42" customHeight="1" x14ac:dyDescent="0.25">
      <c r="A29" s="1">
        <v>6</v>
      </c>
      <c r="B29" s="7" t="s">
        <v>38</v>
      </c>
      <c r="C29" s="1" t="s">
        <v>23</v>
      </c>
      <c r="D29" s="8">
        <v>100</v>
      </c>
      <c r="E29" s="14">
        <v>0.26</v>
      </c>
      <c r="F29" s="14">
        <v>25.75</v>
      </c>
    </row>
    <row r="30" spans="1:6" ht="29.25" customHeight="1" x14ac:dyDescent="0.25">
      <c r="A30" s="1">
        <v>7</v>
      </c>
      <c r="B30" s="7" t="s">
        <v>39</v>
      </c>
      <c r="C30" s="1" t="s">
        <v>23</v>
      </c>
      <c r="D30" s="14">
        <v>5</v>
      </c>
      <c r="E30" s="10">
        <v>0.34200000000000003</v>
      </c>
      <c r="F30" s="14">
        <v>1.71</v>
      </c>
    </row>
    <row r="31" spans="1:6" ht="28.5" customHeight="1" x14ac:dyDescent="0.25">
      <c r="A31" s="1">
        <v>8</v>
      </c>
      <c r="B31" s="7" t="s">
        <v>40</v>
      </c>
      <c r="C31" s="1" t="s">
        <v>18</v>
      </c>
      <c r="D31" s="11">
        <v>2.5000000000000001E-3</v>
      </c>
      <c r="E31" s="10">
        <v>500.93299999999999</v>
      </c>
      <c r="F31" s="14">
        <v>1.25</v>
      </c>
    </row>
    <row r="32" spans="1:6" ht="21.75" customHeight="1" x14ac:dyDescent="0.25">
      <c r="A32" s="1"/>
      <c r="B32" s="21" t="s">
        <v>64</v>
      </c>
      <c r="C32" s="1"/>
      <c r="D32" s="11"/>
      <c r="E32" s="10"/>
      <c r="F32" s="17">
        <f>SUM(F24:F31)</f>
        <v>1599.47</v>
      </c>
    </row>
    <row r="33" spans="1:6" ht="46.5" customHeight="1" x14ac:dyDescent="0.25">
      <c r="A33" s="1"/>
      <c r="B33" s="20" t="s">
        <v>41</v>
      </c>
      <c r="C33" s="1"/>
      <c r="D33" s="11"/>
      <c r="E33" s="10"/>
      <c r="F33" s="14"/>
    </row>
    <row r="34" spans="1:6" ht="23.25" customHeight="1" x14ac:dyDescent="0.25">
      <c r="A34" s="1"/>
      <c r="B34" s="25" t="s">
        <v>42</v>
      </c>
      <c r="C34" s="1"/>
      <c r="D34" s="11"/>
      <c r="E34" s="10"/>
      <c r="F34" s="14"/>
    </row>
    <row r="35" spans="1:6" ht="36.75" customHeight="1" x14ac:dyDescent="0.25">
      <c r="A35" s="1">
        <v>1</v>
      </c>
      <c r="B35" s="7" t="s">
        <v>32</v>
      </c>
      <c r="C35" s="1" t="s">
        <v>23</v>
      </c>
      <c r="D35" s="8">
        <v>42</v>
      </c>
      <c r="E35" s="10">
        <v>18.218</v>
      </c>
      <c r="F35" s="14">
        <v>765.16</v>
      </c>
    </row>
    <row r="36" spans="1:6" ht="45" customHeight="1" x14ac:dyDescent="0.25">
      <c r="A36" s="1">
        <v>2</v>
      </c>
      <c r="B36" s="7" t="s">
        <v>43</v>
      </c>
      <c r="C36" s="1" t="s">
        <v>23</v>
      </c>
      <c r="D36" s="14">
        <v>12</v>
      </c>
      <c r="E36" s="10">
        <v>1.234</v>
      </c>
      <c r="F36" s="14">
        <v>14.81</v>
      </c>
    </row>
    <row r="37" spans="1:6" ht="36" customHeight="1" x14ac:dyDescent="0.25">
      <c r="A37" s="1">
        <v>3</v>
      </c>
      <c r="B37" s="7" t="s">
        <v>30</v>
      </c>
      <c r="C37" s="1" t="s">
        <v>1</v>
      </c>
      <c r="D37" s="10">
        <v>0.36</v>
      </c>
      <c r="E37" s="10">
        <v>59.37</v>
      </c>
      <c r="F37" s="14">
        <v>21.37</v>
      </c>
    </row>
    <row r="38" spans="1:6" ht="28.5" customHeight="1" x14ac:dyDescent="0.25">
      <c r="A38" s="1"/>
      <c r="B38" s="21" t="s">
        <v>65</v>
      </c>
      <c r="C38" s="1"/>
      <c r="D38" s="10"/>
      <c r="E38" s="10"/>
      <c r="F38" s="17">
        <f>SUM(F35:F37)</f>
        <v>801.33999999999992</v>
      </c>
    </row>
    <row r="39" spans="1:6" ht="24.75" customHeight="1" x14ac:dyDescent="0.25">
      <c r="A39" s="1"/>
      <c r="B39" s="25" t="s">
        <v>44</v>
      </c>
      <c r="C39" s="1"/>
      <c r="D39" s="11"/>
      <c r="E39" s="10"/>
      <c r="F39" s="14"/>
    </row>
    <row r="40" spans="1:6" ht="34.5" customHeight="1" x14ac:dyDescent="0.25">
      <c r="A40" s="1">
        <v>1</v>
      </c>
      <c r="B40" s="7" t="s">
        <v>45</v>
      </c>
      <c r="C40" s="1" t="s">
        <v>13</v>
      </c>
      <c r="D40" s="14">
        <v>29</v>
      </c>
      <c r="E40" s="10">
        <v>2</v>
      </c>
      <c r="F40" s="14">
        <v>58.01</v>
      </c>
    </row>
    <row r="41" spans="1:6" ht="21.75" customHeight="1" x14ac:dyDescent="0.25">
      <c r="A41" s="1">
        <v>2</v>
      </c>
      <c r="B41" s="7" t="s">
        <v>46</v>
      </c>
      <c r="C41" s="1" t="s">
        <v>13</v>
      </c>
      <c r="D41" s="14">
        <v>17.399999999999999</v>
      </c>
      <c r="E41" s="10">
        <v>0.25</v>
      </c>
      <c r="F41" s="14">
        <v>4.3499999999999996</v>
      </c>
    </row>
    <row r="42" spans="1:6" ht="21.75" customHeight="1" x14ac:dyDescent="0.25">
      <c r="A42" s="1">
        <v>3</v>
      </c>
      <c r="B42" s="7" t="s">
        <v>47</v>
      </c>
      <c r="C42" s="1" t="s">
        <v>18</v>
      </c>
      <c r="D42" s="24">
        <v>1.16E-3</v>
      </c>
      <c r="E42" s="10">
        <v>475.94900000000001</v>
      </c>
      <c r="F42" s="14">
        <v>0.55000000000000004</v>
      </c>
    </row>
    <row r="43" spans="1:6" ht="21.75" customHeight="1" x14ac:dyDescent="0.25">
      <c r="A43" s="1">
        <v>4</v>
      </c>
      <c r="B43" s="7" t="s">
        <v>48</v>
      </c>
      <c r="C43" s="1" t="s">
        <v>18</v>
      </c>
      <c r="D43" s="24">
        <v>4.5799999999999999E-3</v>
      </c>
      <c r="E43" s="10">
        <v>392.82</v>
      </c>
      <c r="F43" s="14">
        <v>1.8</v>
      </c>
    </row>
    <row r="44" spans="1:6" ht="21.75" customHeight="1" x14ac:dyDescent="0.25">
      <c r="A44" s="1"/>
      <c r="B44" s="21" t="s">
        <v>68</v>
      </c>
      <c r="C44" s="1"/>
      <c r="D44" s="24"/>
      <c r="E44" s="10"/>
      <c r="F44" s="17">
        <f>SUM(F40:F43)</f>
        <v>64.709999999999994</v>
      </c>
    </row>
    <row r="45" spans="1:6" ht="22.5" customHeight="1" x14ac:dyDescent="0.25">
      <c r="A45" s="1"/>
      <c r="B45" s="25" t="s">
        <v>49</v>
      </c>
      <c r="C45" s="1"/>
      <c r="D45" s="11"/>
      <c r="E45" s="10"/>
      <c r="F45" s="14"/>
    </row>
    <row r="46" spans="1:6" ht="32.25" customHeight="1" x14ac:dyDescent="0.25">
      <c r="A46" s="1">
        <v>1</v>
      </c>
      <c r="B46" s="7" t="s">
        <v>45</v>
      </c>
      <c r="C46" s="1" t="s">
        <v>13</v>
      </c>
      <c r="D46" s="8">
        <v>1</v>
      </c>
      <c r="E46" s="10">
        <v>2</v>
      </c>
      <c r="F46" s="14">
        <v>2</v>
      </c>
    </row>
    <row r="47" spans="1:6" ht="28.5" customHeight="1" x14ac:dyDescent="0.25">
      <c r="A47" s="1">
        <v>2</v>
      </c>
      <c r="B47" s="7" t="s">
        <v>50</v>
      </c>
      <c r="C47" s="1" t="s">
        <v>13</v>
      </c>
      <c r="D47" s="8">
        <v>1</v>
      </c>
      <c r="E47" s="10">
        <v>1.617</v>
      </c>
      <c r="F47" s="14">
        <v>1.62</v>
      </c>
    </row>
    <row r="48" spans="1:6" ht="20.25" customHeight="1" x14ac:dyDescent="0.25">
      <c r="A48" s="1">
        <v>3</v>
      </c>
      <c r="B48" s="7" t="s">
        <v>51</v>
      </c>
      <c r="C48" s="1" t="s">
        <v>52</v>
      </c>
      <c r="D48" s="10">
        <v>0.09</v>
      </c>
      <c r="E48" s="10">
        <v>1.1040000000000001</v>
      </c>
      <c r="F48" s="14">
        <v>0.1</v>
      </c>
    </row>
    <row r="49" spans="1:6" ht="20.25" customHeight="1" x14ac:dyDescent="0.25">
      <c r="A49" s="1">
        <v>4</v>
      </c>
      <c r="B49" s="7" t="s">
        <v>53</v>
      </c>
      <c r="C49" s="1" t="s">
        <v>52</v>
      </c>
      <c r="D49" s="10">
        <v>0.08</v>
      </c>
      <c r="E49" s="10">
        <v>1.1040000000000001</v>
      </c>
      <c r="F49" s="14">
        <v>0.09</v>
      </c>
    </row>
    <row r="50" spans="1:6" ht="20.25" customHeight="1" x14ac:dyDescent="0.25">
      <c r="A50" s="1">
        <v>5</v>
      </c>
      <c r="B50" s="7" t="s">
        <v>54</v>
      </c>
      <c r="C50" s="1" t="s">
        <v>52</v>
      </c>
      <c r="D50" s="10">
        <v>0.04</v>
      </c>
      <c r="E50" s="10">
        <v>1.1040000000000001</v>
      </c>
      <c r="F50" s="14">
        <v>0.04</v>
      </c>
    </row>
    <row r="51" spans="1:6" ht="20.25" customHeight="1" x14ac:dyDescent="0.25">
      <c r="A51" s="1">
        <v>6</v>
      </c>
      <c r="B51" s="7" t="s">
        <v>48</v>
      </c>
      <c r="C51" s="1" t="s">
        <v>18</v>
      </c>
      <c r="D51" s="24">
        <v>1.6000000000000001E-4</v>
      </c>
      <c r="E51" s="10">
        <v>392.82</v>
      </c>
      <c r="F51" s="14">
        <v>0.06</v>
      </c>
    </row>
    <row r="52" spans="1:6" ht="20.25" customHeight="1" x14ac:dyDescent="0.25">
      <c r="A52" s="1">
        <v>7</v>
      </c>
      <c r="B52" s="7" t="s">
        <v>29</v>
      </c>
      <c r="C52" s="1" t="s">
        <v>23</v>
      </c>
      <c r="D52" s="14">
        <v>42</v>
      </c>
      <c r="E52" s="10">
        <v>0.34200000000000003</v>
      </c>
      <c r="F52" s="14">
        <v>14.38</v>
      </c>
    </row>
    <row r="53" spans="1:6" ht="27.75" customHeight="1" x14ac:dyDescent="0.25">
      <c r="A53" s="1">
        <v>8</v>
      </c>
      <c r="B53" s="7" t="s">
        <v>55</v>
      </c>
      <c r="C53" s="1" t="s">
        <v>34</v>
      </c>
      <c r="D53" s="14">
        <v>0.42</v>
      </c>
      <c r="E53" s="10">
        <v>31.103000000000002</v>
      </c>
      <c r="F53" s="14">
        <v>13.06</v>
      </c>
    </row>
    <row r="54" spans="1:6" ht="21" customHeight="1" x14ac:dyDescent="0.25">
      <c r="A54" s="1"/>
      <c r="B54" s="21" t="s">
        <v>67</v>
      </c>
      <c r="C54" s="1"/>
      <c r="D54" s="14"/>
      <c r="E54" s="10"/>
      <c r="F54" s="17">
        <f>SUM(F46:F53)</f>
        <v>31.35</v>
      </c>
    </row>
    <row r="55" spans="1:6" ht="23.25" customHeight="1" x14ac:dyDescent="0.25">
      <c r="A55" s="1"/>
      <c r="B55" s="25" t="s">
        <v>56</v>
      </c>
      <c r="C55" s="1"/>
      <c r="D55" s="14"/>
      <c r="E55" s="10"/>
      <c r="F55" s="14"/>
    </row>
    <row r="56" spans="1:6" ht="24" customHeight="1" x14ac:dyDescent="0.25">
      <c r="A56" s="1">
        <v>1</v>
      </c>
      <c r="B56" s="7" t="s">
        <v>57</v>
      </c>
      <c r="C56" s="1" t="s">
        <v>23</v>
      </c>
      <c r="D56" s="14">
        <v>1</v>
      </c>
      <c r="E56" s="14">
        <v>12.44</v>
      </c>
      <c r="F56" s="14">
        <v>12.44</v>
      </c>
    </row>
    <row r="57" spans="1:6" ht="26.25" customHeight="1" x14ac:dyDescent="0.25">
      <c r="A57" s="1">
        <v>2</v>
      </c>
      <c r="B57" s="7" t="s">
        <v>58</v>
      </c>
      <c r="C57" s="1" t="s">
        <v>23</v>
      </c>
      <c r="D57" s="14">
        <v>1</v>
      </c>
      <c r="E57" s="14">
        <v>5.14</v>
      </c>
      <c r="F57" s="14">
        <v>5.14</v>
      </c>
    </row>
    <row r="58" spans="1:6" ht="24.75" customHeight="1" x14ac:dyDescent="0.25">
      <c r="A58" s="1">
        <v>3</v>
      </c>
      <c r="B58" s="7" t="s">
        <v>59</v>
      </c>
      <c r="C58" s="1" t="s">
        <v>23</v>
      </c>
      <c r="D58" s="14">
        <v>1</v>
      </c>
      <c r="E58" s="14">
        <v>2.73</v>
      </c>
      <c r="F58" s="14">
        <v>2.73</v>
      </c>
    </row>
    <row r="59" spans="1:6" ht="24" customHeight="1" x14ac:dyDescent="0.25">
      <c r="A59" s="1">
        <v>4</v>
      </c>
      <c r="B59" s="7" t="s">
        <v>60</v>
      </c>
      <c r="C59" s="1" t="s">
        <v>23</v>
      </c>
      <c r="D59" s="14">
        <v>1</v>
      </c>
      <c r="E59" s="14">
        <v>19.61</v>
      </c>
      <c r="F59" s="14">
        <v>19.61</v>
      </c>
    </row>
    <row r="60" spans="1:6" ht="34.5" customHeight="1" x14ac:dyDescent="0.25">
      <c r="A60" s="1">
        <v>5</v>
      </c>
      <c r="B60" s="7" t="s">
        <v>61</v>
      </c>
      <c r="C60" s="1" t="s">
        <v>34</v>
      </c>
      <c r="D60" s="14">
        <v>0.05</v>
      </c>
      <c r="E60" s="10">
        <v>39.548999999999999</v>
      </c>
      <c r="F60" s="14">
        <v>1.98</v>
      </c>
    </row>
    <row r="61" spans="1:6" ht="24.75" customHeight="1" x14ac:dyDescent="0.25">
      <c r="A61" s="1"/>
      <c r="B61" s="6" t="s">
        <v>66</v>
      </c>
      <c r="C61" s="1"/>
      <c r="D61" s="14"/>
      <c r="E61" s="14"/>
      <c r="F61" s="17">
        <f>SUM(F56:F60)</f>
        <v>41.9</v>
      </c>
    </row>
    <row r="62" spans="1:6" x14ac:dyDescent="0.25">
      <c r="A62" s="13"/>
      <c r="B62" s="6" t="s">
        <v>78</v>
      </c>
      <c r="C62" s="13"/>
      <c r="D62" s="1"/>
      <c r="E62" s="1"/>
      <c r="F62" s="17">
        <f>SUM(F12+F22+F38+F54+F61+F32+F44)</f>
        <v>2834.96</v>
      </c>
    </row>
    <row r="63" spans="1:6" x14ac:dyDescent="0.25">
      <c r="A63" s="13"/>
      <c r="B63" s="6" t="s">
        <v>69</v>
      </c>
      <c r="C63" s="13"/>
      <c r="D63" s="1"/>
      <c r="E63" s="1"/>
      <c r="F63" s="17"/>
    </row>
    <row r="64" spans="1:6" x14ac:dyDescent="0.25">
      <c r="A64" s="13"/>
      <c r="B64" s="6" t="s">
        <v>70</v>
      </c>
      <c r="C64" s="13"/>
      <c r="D64" s="1"/>
      <c r="E64" s="1"/>
      <c r="F64" s="17">
        <v>23.3</v>
      </c>
    </row>
    <row r="65" spans="1:6" x14ac:dyDescent="0.25">
      <c r="A65" s="13"/>
      <c r="B65" s="6" t="s">
        <v>71</v>
      </c>
      <c r="C65" s="13"/>
      <c r="D65" s="1"/>
      <c r="E65" s="1"/>
      <c r="F65" s="17">
        <v>2811.64</v>
      </c>
    </row>
    <row r="66" spans="1:6" x14ac:dyDescent="0.25">
      <c r="A66" s="13"/>
      <c r="B66" s="6" t="s">
        <v>7</v>
      </c>
      <c r="C66" s="28">
        <v>0.13300000000000001</v>
      </c>
      <c r="D66" s="2"/>
      <c r="E66" s="2"/>
      <c r="F66" s="29">
        <v>373.947</v>
      </c>
    </row>
    <row r="67" spans="1:6" x14ac:dyDescent="0.25">
      <c r="A67" s="13"/>
      <c r="B67" s="6" t="s">
        <v>6</v>
      </c>
      <c r="C67" s="2"/>
      <c r="D67" s="2"/>
      <c r="E67" s="2"/>
      <c r="F67" s="16">
        <v>3185.58</v>
      </c>
    </row>
    <row r="68" spans="1:6" x14ac:dyDescent="0.25">
      <c r="A68" s="13"/>
      <c r="B68" s="6" t="s">
        <v>8</v>
      </c>
      <c r="C68" s="15">
        <v>0.11</v>
      </c>
      <c r="D68" s="2"/>
      <c r="E68" s="2"/>
      <c r="F68" s="29">
        <f>SUM(F67*C68)</f>
        <v>350.41379999999998</v>
      </c>
    </row>
    <row r="69" spans="1:6" x14ac:dyDescent="0.25">
      <c r="A69" s="13"/>
      <c r="B69" s="6" t="s">
        <v>6</v>
      </c>
      <c r="C69" s="2"/>
      <c r="D69" s="2"/>
      <c r="E69" s="2"/>
      <c r="F69" s="16">
        <v>3536</v>
      </c>
    </row>
    <row r="70" spans="1:6" x14ac:dyDescent="0.25">
      <c r="A70" s="13"/>
      <c r="B70" s="6" t="s">
        <v>77</v>
      </c>
      <c r="C70" s="2"/>
      <c r="D70" s="2"/>
      <c r="E70" s="2"/>
      <c r="F70" s="16">
        <v>3559.3</v>
      </c>
    </row>
    <row r="71" spans="1:6" x14ac:dyDescent="0.25">
      <c r="A71" s="13"/>
      <c r="B71" s="6" t="s">
        <v>10</v>
      </c>
      <c r="C71" s="18">
        <v>0.03</v>
      </c>
      <c r="D71" s="13"/>
      <c r="E71" s="13"/>
      <c r="F71" s="16">
        <v>106.78</v>
      </c>
    </row>
    <row r="72" spans="1:6" x14ac:dyDescent="0.25">
      <c r="A72" s="13"/>
      <c r="B72" s="6" t="s">
        <v>6</v>
      </c>
      <c r="C72" s="6"/>
      <c r="D72" s="13"/>
      <c r="E72" s="13"/>
      <c r="F72" s="16">
        <v>3666.08</v>
      </c>
    </row>
    <row r="73" spans="1:6" x14ac:dyDescent="0.25">
      <c r="A73" s="13"/>
      <c r="B73" s="6" t="s">
        <v>11</v>
      </c>
      <c r="C73" s="18">
        <v>0.2</v>
      </c>
      <c r="D73" s="13"/>
      <c r="E73" s="13"/>
      <c r="F73" s="16">
        <v>733.21</v>
      </c>
    </row>
    <row r="74" spans="1:6" x14ac:dyDescent="0.25">
      <c r="A74" s="13"/>
      <c r="B74" s="6" t="s">
        <v>6</v>
      </c>
      <c r="C74" s="6"/>
      <c r="D74" s="13"/>
      <c r="E74" s="13"/>
      <c r="F74" s="16">
        <f>SUM(F72:F73)</f>
        <v>4399.29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topLeftCell="A58" workbookViewId="0">
      <selection activeCell="F84" sqref="F84"/>
    </sheetView>
  </sheetViews>
  <sheetFormatPr defaultRowHeight="15" x14ac:dyDescent="0.25"/>
  <cols>
    <col min="1" max="1" width="5.42578125" customWidth="1"/>
    <col min="2" max="2" width="31.28515625" customWidth="1"/>
    <col min="3" max="3" width="10.85546875" customWidth="1"/>
    <col min="4" max="4" width="9.7109375" customWidth="1"/>
    <col min="5" max="5" width="12.7109375" customWidth="1"/>
    <col min="6" max="6" width="15.5703125" customWidth="1"/>
  </cols>
  <sheetData>
    <row r="1" spans="1:6" x14ac:dyDescent="0.25">
      <c r="B1" s="5"/>
      <c r="C1" s="5" t="s">
        <v>9</v>
      </c>
      <c r="D1" s="5"/>
      <c r="E1" s="5"/>
      <c r="F1" s="5"/>
    </row>
    <row r="2" spans="1:6" x14ac:dyDescent="0.25">
      <c r="B2" s="5" t="s">
        <v>81</v>
      </c>
      <c r="C2" s="5"/>
      <c r="D2" s="5"/>
      <c r="E2" s="5"/>
      <c r="F2" s="5"/>
    </row>
    <row r="3" spans="1:6" x14ac:dyDescent="0.25">
      <c r="B3" s="5" t="s">
        <v>79</v>
      </c>
      <c r="C3" s="5"/>
      <c r="D3" s="5"/>
      <c r="E3" s="5"/>
      <c r="F3" s="5"/>
    </row>
    <row r="5" spans="1:6" ht="95.25" customHeight="1" x14ac:dyDescent="0.25">
      <c r="A5" s="30" t="s">
        <v>0</v>
      </c>
      <c r="B5" s="31" t="s">
        <v>3</v>
      </c>
      <c r="C5" s="31" t="s">
        <v>4</v>
      </c>
      <c r="D5" s="32" t="s">
        <v>5</v>
      </c>
      <c r="E5" s="33" t="s">
        <v>75</v>
      </c>
      <c r="F5" s="31" t="s">
        <v>76</v>
      </c>
    </row>
    <row r="6" spans="1:6" ht="38.25" customHeight="1" x14ac:dyDescent="0.25">
      <c r="A6" s="3"/>
      <c r="B6" s="4" t="s">
        <v>20</v>
      </c>
      <c r="C6" s="4"/>
      <c r="D6" s="9"/>
      <c r="E6" s="22"/>
      <c r="F6" s="4"/>
    </row>
    <row r="7" spans="1:6" ht="66.75" customHeight="1" x14ac:dyDescent="0.25">
      <c r="A7" s="1">
        <v>1</v>
      </c>
      <c r="B7" s="19" t="s">
        <v>80</v>
      </c>
      <c r="C7" s="12" t="s">
        <v>12</v>
      </c>
      <c r="D7" s="10">
        <v>1.7999999999999999E-2</v>
      </c>
      <c r="E7" s="12">
        <v>1998.84</v>
      </c>
      <c r="F7" s="12">
        <v>35.979999999999997</v>
      </c>
    </row>
    <row r="8" spans="1:6" ht="32.25" customHeight="1" x14ac:dyDescent="0.25">
      <c r="A8" s="1">
        <v>2</v>
      </c>
      <c r="B8" s="7" t="s">
        <v>14</v>
      </c>
      <c r="C8" s="1" t="s">
        <v>2</v>
      </c>
      <c r="D8" s="14">
        <v>1.7</v>
      </c>
      <c r="E8" s="10">
        <v>28.106000000000002</v>
      </c>
      <c r="F8" s="12">
        <v>47.78</v>
      </c>
    </row>
    <row r="9" spans="1:6" ht="68.25" customHeight="1" x14ac:dyDescent="0.25">
      <c r="A9" s="1">
        <v>3</v>
      </c>
      <c r="B9" s="7" t="s">
        <v>15</v>
      </c>
      <c r="C9" s="1" t="s">
        <v>16</v>
      </c>
      <c r="D9" s="11">
        <v>1.8E-3</v>
      </c>
      <c r="E9" s="14">
        <v>797.71</v>
      </c>
      <c r="F9" s="12">
        <v>1.44</v>
      </c>
    </row>
    <row r="10" spans="1:6" ht="41.25" customHeight="1" x14ac:dyDescent="0.25">
      <c r="A10" s="1">
        <v>4</v>
      </c>
      <c r="B10" s="7" t="s">
        <v>17</v>
      </c>
      <c r="C10" s="1" t="s">
        <v>18</v>
      </c>
      <c r="D10" s="14">
        <v>3.96</v>
      </c>
      <c r="E10" s="10">
        <v>1.228</v>
      </c>
      <c r="F10" s="12">
        <v>4.8600000000000003</v>
      </c>
    </row>
    <row r="11" spans="1:6" ht="37.5" customHeight="1" x14ac:dyDescent="0.25">
      <c r="A11" s="1">
        <v>5</v>
      </c>
      <c r="B11" s="7" t="s">
        <v>19</v>
      </c>
      <c r="C11" s="1" t="s">
        <v>16</v>
      </c>
      <c r="D11" s="11">
        <v>1.8E-3</v>
      </c>
      <c r="E11" s="10">
        <v>95.674999999999997</v>
      </c>
      <c r="F11" s="12">
        <v>0.17</v>
      </c>
    </row>
    <row r="12" spans="1:6" ht="25.5" customHeight="1" x14ac:dyDescent="0.25">
      <c r="A12" s="1"/>
      <c r="B12" s="21" t="s">
        <v>62</v>
      </c>
      <c r="C12" s="3"/>
      <c r="D12" s="26"/>
      <c r="E12" s="27"/>
      <c r="F12" s="17">
        <f>SUM(F7:F11)</f>
        <v>90.22999999999999</v>
      </c>
    </row>
    <row r="13" spans="1:6" ht="39.75" customHeight="1" x14ac:dyDescent="0.25">
      <c r="A13" s="1"/>
      <c r="B13" s="20" t="s">
        <v>21</v>
      </c>
      <c r="C13" s="1"/>
      <c r="D13" s="10"/>
      <c r="E13" s="14"/>
      <c r="F13" s="14"/>
    </row>
    <row r="14" spans="1:6" ht="42.75" customHeight="1" x14ac:dyDescent="0.25">
      <c r="A14" s="1">
        <v>1</v>
      </c>
      <c r="B14" s="23" t="s">
        <v>22</v>
      </c>
      <c r="C14" s="1" t="s">
        <v>23</v>
      </c>
      <c r="D14" s="14">
        <v>11</v>
      </c>
      <c r="E14" s="10">
        <v>35.567999999999998</v>
      </c>
      <c r="F14" s="14">
        <v>391.25</v>
      </c>
    </row>
    <row r="15" spans="1:6" ht="58.5" customHeight="1" x14ac:dyDescent="0.25">
      <c r="A15" s="1">
        <v>2</v>
      </c>
      <c r="B15" s="7" t="s">
        <v>24</v>
      </c>
      <c r="C15" s="1" t="s">
        <v>18</v>
      </c>
      <c r="D15" s="24">
        <v>1.72E-3</v>
      </c>
      <c r="E15" s="14">
        <v>500.93</v>
      </c>
      <c r="F15" s="14">
        <v>0.86</v>
      </c>
    </row>
    <row r="16" spans="1:6" ht="58.5" customHeight="1" x14ac:dyDescent="0.25">
      <c r="A16" s="1">
        <v>3</v>
      </c>
      <c r="B16" s="7" t="s">
        <v>25</v>
      </c>
      <c r="C16" s="1" t="s">
        <v>23</v>
      </c>
      <c r="D16" s="14">
        <v>11</v>
      </c>
      <c r="E16" s="10">
        <v>2.4510000000000001</v>
      </c>
      <c r="F16" s="14">
        <v>26.96</v>
      </c>
    </row>
    <row r="17" spans="1:6" ht="58.5" customHeight="1" x14ac:dyDescent="0.25">
      <c r="A17" s="1">
        <v>4</v>
      </c>
      <c r="B17" s="7" t="s">
        <v>26</v>
      </c>
      <c r="C17" s="1" t="s">
        <v>13</v>
      </c>
      <c r="D17" s="14">
        <v>5.5</v>
      </c>
      <c r="E17" s="10">
        <v>1.617</v>
      </c>
      <c r="F17" s="14">
        <v>8.9</v>
      </c>
    </row>
    <row r="18" spans="1:6" ht="58.5" customHeight="1" x14ac:dyDescent="0.25">
      <c r="A18" s="1">
        <v>5</v>
      </c>
      <c r="B18" s="7" t="s">
        <v>27</v>
      </c>
      <c r="C18" s="1" t="s">
        <v>18</v>
      </c>
      <c r="D18" s="24">
        <v>8.2199999999999999E-3</v>
      </c>
      <c r="E18" s="10">
        <v>392.82</v>
      </c>
      <c r="F18" s="14">
        <v>3.23</v>
      </c>
    </row>
    <row r="19" spans="1:6" ht="58.5" customHeight="1" x14ac:dyDescent="0.25">
      <c r="A19" s="1">
        <v>6</v>
      </c>
      <c r="B19" s="7" t="s">
        <v>28</v>
      </c>
      <c r="C19" s="1" t="s">
        <v>18</v>
      </c>
      <c r="D19" s="24">
        <v>3.48E-3</v>
      </c>
      <c r="E19" s="10">
        <v>392.82</v>
      </c>
      <c r="F19" s="14">
        <v>1.37</v>
      </c>
    </row>
    <row r="20" spans="1:6" ht="39.75" customHeight="1" x14ac:dyDescent="0.25">
      <c r="A20" s="1">
        <v>7</v>
      </c>
      <c r="B20" s="7" t="s">
        <v>29</v>
      </c>
      <c r="C20" s="1" t="s">
        <v>23</v>
      </c>
      <c r="D20" s="14">
        <v>11</v>
      </c>
      <c r="E20" s="10">
        <v>0.34200000000000003</v>
      </c>
      <c r="F20" s="14">
        <v>3.77</v>
      </c>
    </row>
    <row r="21" spans="1:6" ht="47.25" customHeight="1" x14ac:dyDescent="0.25">
      <c r="A21" s="1">
        <v>8</v>
      </c>
      <c r="B21" s="7" t="s">
        <v>30</v>
      </c>
      <c r="C21" s="1" t="s">
        <v>1</v>
      </c>
      <c r="D21" s="10">
        <v>0.33</v>
      </c>
      <c r="E21" s="10">
        <v>59.37</v>
      </c>
      <c r="F21" s="14">
        <v>19.59</v>
      </c>
    </row>
    <row r="22" spans="1:6" ht="39.75" customHeight="1" x14ac:dyDescent="0.25">
      <c r="A22" s="1"/>
      <c r="B22" s="21" t="s">
        <v>63</v>
      </c>
      <c r="C22" s="1"/>
      <c r="D22" s="10"/>
      <c r="E22" s="10"/>
      <c r="F22" s="17">
        <f>SUM(F14:F21)</f>
        <v>455.92999999999995</v>
      </c>
    </row>
    <row r="23" spans="1:6" ht="39.75" customHeight="1" x14ac:dyDescent="0.25">
      <c r="A23" s="1"/>
      <c r="B23" s="20" t="s">
        <v>31</v>
      </c>
      <c r="C23" s="1"/>
      <c r="D23" s="14"/>
      <c r="E23" s="10"/>
      <c r="F23" s="14"/>
    </row>
    <row r="24" spans="1:6" ht="60" customHeight="1" x14ac:dyDescent="0.25">
      <c r="A24" s="1">
        <v>1</v>
      </c>
      <c r="B24" s="7" t="s">
        <v>32</v>
      </c>
      <c r="C24" s="1" t="s">
        <v>23</v>
      </c>
      <c r="D24" s="14">
        <v>11</v>
      </c>
      <c r="E24" s="10">
        <v>18.218</v>
      </c>
      <c r="F24" s="14">
        <v>200.4</v>
      </c>
    </row>
    <row r="25" spans="1:6" ht="45.75" customHeight="1" x14ac:dyDescent="0.25">
      <c r="A25" s="1">
        <v>2</v>
      </c>
      <c r="B25" s="7" t="s">
        <v>33</v>
      </c>
      <c r="C25" s="1" t="s">
        <v>34</v>
      </c>
      <c r="D25" s="14">
        <v>0.35</v>
      </c>
      <c r="E25" s="10">
        <v>33.156999999999996</v>
      </c>
      <c r="F25" s="14">
        <v>11.6</v>
      </c>
    </row>
    <row r="26" spans="1:6" ht="51" customHeight="1" x14ac:dyDescent="0.25">
      <c r="A26" s="1">
        <v>3</v>
      </c>
      <c r="B26" s="7" t="s">
        <v>82</v>
      </c>
      <c r="C26" s="1" t="s">
        <v>34</v>
      </c>
      <c r="D26" s="14">
        <v>0.11</v>
      </c>
      <c r="E26" s="10">
        <v>31.103000000000002</v>
      </c>
      <c r="F26" s="14">
        <v>3.42</v>
      </c>
    </row>
    <row r="27" spans="1:6" ht="39.75" customHeight="1" x14ac:dyDescent="0.25">
      <c r="A27" s="1">
        <v>4</v>
      </c>
      <c r="B27" s="7" t="s">
        <v>36</v>
      </c>
      <c r="C27" s="1" t="s">
        <v>34</v>
      </c>
      <c r="D27" s="14">
        <v>36.4</v>
      </c>
      <c r="E27" s="14">
        <v>92.61</v>
      </c>
      <c r="F27" s="14">
        <v>3370.92</v>
      </c>
    </row>
    <row r="28" spans="1:6" ht="49.5" customHeight="1" x14ac:dyDescent="0.25">
      <c r="A28" s="1">
        <v>5</v>
      </c>
      <c r="B28" s="7" t="s">
        <v>37</v>
      </c>
      <c r="C28" s="1" t="s">
        <v>23</v>
      </c>
      <c r="D28" s="8">
        <v>100</v>
      </c>
      <c r="E28" s="14">
        <v>0.17</v>
      </c>
      <c r="F28" s="14">
        <v>17.170000000000002</v>
      </c>
    </row>
    <row r="29" spans="1:6" ht="55.5" customHeight="1" x14ac:dyDescent="0.25">
      <c r="A29" s="1">
        <v>6</v>
      </c>
      <c r="B29" s="7" t="s">
        <v>38</v>
      </c>
      <c r="C29" s="1" t="s">
        <v>23</v>
      </c>
      <c r="D29" s="8">
        <v>200</v>
      </c>
      <c r="E29" s="14">
        <v>0.26</v>
      </c>
      <c r="F29" s="14">
        <v>51.5</v>
      </c>
    </row>
    <row r="30" spans="1:6" ht="39.75" customHeight="1" x14ac:dyDescent="0.25">
      <c r="A30" s="1">
        <v>7</v>
      </c>
      <c r="B30" s="7" t="s">
        <v>39</v>
      </c>
      <c r="C30" s="1" t="s">
        <v>23</v>
      </c>
      <c r="D30" s="14">
        <v>5</v>
      </c>
      <c r="E30" s="10">
        <v>0.34200000000000003</v>
      </c>
      <c r="F30" s="14">
        <v>1.71</v>
      </c>
    </row>
    <row r="31" spans="1:6" ht="52.5" customHeight="1" x14ac:dyDescent="0.25">
      <c r="A31" s="1">
        <v>8</v>
      </c>
      <c r="B31" s="7" t="s">
        <v>40</v>
      </c>
      <c r="C31" s="1" t="s">
        <v>18</v>
      </c>
      <c r="D31" s="11">
        <v>2.5000000000000001E-3</v>
      </c>
      <c r="E31" s="10">
        <v>500.93299999999999</v>
      </c>
      <c r="F31" s="14">
        <v>1.25</v>
      </c>
    </row>
    <row r="32" spans="1:6" ht="39.75" customHeight="1" x14ac:dyDescent="0.25">
      <c r="A32" s="1"/>
      <c r="B32" s="21" t="s">
        <v>64</v>
      </c>
      <c r="C32" s="1"/>
      <c r="D32" s="11"/>
      <c r="E32" s="10"/>
      <c r="F32" s="17">
        <f>SUM(F24:F31)</f>
        <v>3657.9700000000003</v>
      </c>
    </row>
    <row r="33" spans="1:9" ht="49.5" customHeight="1" x14ac:dyDescent="0.25">
      <c r="A33" s="1"/>
      <c r="B33" s="20" t="s">
        <v>41</v>
      </c>
      <c r="C33" s="1"/>
      <c r="D33" s="11"/>
      <c r="E33" s="10"/>
      <c r="F33" s="14"/>
    </row>
    <row r="34" spans="1:9" ht="39.75" customHeight="1" x14ac:dyDescent="0.25">
      <c r="A34" s="1"/>
      <c r="B34" s="25" t="s">
        <v>42</v>
      </c>
      <c r="C34" s="1"/>
      <c r="D34" s="11"/>
      <c r="E34" s="10"/>
      <c r="F34" s="14"/>
    </row>
    <row r="35" spans="1:9" ht="55.5" customHeight="1" x14ac:dyDescent="0.25">
      <c r="A35" s="1">
        <v>1</v>
      </c>
      <c r="B35" s="7" t="s">
        <v>32</v>
      </c>
      <c r="C35" s="1" t="s">
        <v>23</v>
      </c>
      <c r="D35" s="8">
        <v>82</v>
      </c>
      <c r="E35" s="10">
        <v>18.218</v>
      </c>
      <c r="F35" s="14">
        <v>1493.88</v>
      </c>
    </row>
    <row r="36" spans="1:9" ht="69.75" customHeight="1" x14ac:dyDescent="0.25">
      <c r="A36" s="1">
        <v>2</v>
      </c>
      <c r="B36" s="7" t="s">
        <v>43</v>
      </c>
      <c r="C36" s="1" t="s">
        <v>23</v>
      </c>
      <c r="D36" s="14">
        <v>2</v>
      </c>
      <c r="E36" s="10">
        <v>1.234</v>
      </c>
      <c r="F36" s="14">
        <v>2.4700000000000002</v>
      </c>
    </row>
    <row r="37" spans="1:9" ht="51.75" customHeight="1" x14ac:dyDescent="0.25">
      <c r="A37" s="1">
        <v>3</v>
      </c>
      <c r="B37" s="7" t="s">
        <v>30</v>
      </c>
      <c r="C37" s="1" t="s">
        <v>1</v>
      </c>
      <c r="D37" s="10">
        <v>0.06</v>
      </c>
      <c r="E37" s="10">
        <v>59.37</v>
      </c>
      <c r="F37" s="14">
        <v>3.56</v>
      </c>
    </row>
    <row r="38" spans="1:9" ht="29.25" customHeight="1" x14ac:dyDescent="0.25">
      <c r="A38" s="1"/>
      <c r="B38" s="21" t="s">
        <v>65</v>
      </c>
      <c r="C38" s="1"/>
      <c r="D38" s="10"/>
      <c r="E38" s="10"/>
      <c r="F38" s="17">
        <f>SUM(F35:F37)</f>
        <v>1499.91</v>
      </c>
    </row>
    <row r="39" spans="1:9" ht="39.75" customHeight="1" x14ac:dyDescent="0.25">
      <c r="A39" s="1"/>
      <c r="B39" s="25" t="s">
        <v>44</v>
      </c>
      <c r="C39" s="1"/>
      <c r="D39" s="11"/>
      <c r="E39" s="10"/>
      <c r="F39" s="14"/>
    </row>
    <row r="40" spans="1:9" ht="53.25" customHeight="1" x14ac:dyDescent="0.25">
      <c r="A40" s="1">
        <v>1</v>
      </c>
      <c r="B40" s="7" t="s">
        <v>45</v>
      </c>
      <c r="C40" s="1" t="s">
        <v>13</v>
      </c>
      <c r="D40" s="14">
        <v>11</v>
      </c>
      <c r="E40" s="10">
        <v>2</v>
      </c>
      <c r="F40" s="14">
        <v>22</v>
      </c>
    </row>
    <row r="41" spans="1:9" ht="39.75" customHeight="1" x14ac:dyDescent="0.25">
      <c r="A41" s="1">
        <v>2</v>
      </c>
      <c r="B41" s="7" t="s">
        <v>46</v>
      </c>
      <c r="C41" s="1" t="s">
        <v>13</v>
      </c>
      <c r="D41" s="14">
        <v>6.6</v>
      </c>
      <c r="E41" s="10">
        <v>0.25</v>
      </c>
      <c r="F41" s="14">
        <v>1.65</v>
      </c>
    </row>
    <row r="42" spans="1:9" ht="39.75" customHeight="1" x14ac:dyDescent="0.25">
      <c r="A42" s="1">
        <v>3</v>
      </c>
      <c r="B42" s="7" t="s">
        <v>47</v>
      </c>
      <c r="C42" s="1" t="s">
        <v>18</v>
      </c>
      <c r="D42" s="24">
        <v>4.4000000000000003E-3</v>
      </c>
      <c r="E42" s="10">
        <v>475.94900000000001</v>
      </c>
      <c r="F42" s="14">
        <v>2.09</v>
      </c>
    </row>
    <row r="43" spans="1:9" ht="39.75" customHeight="1" x14ac:dyDescent="0.25">
      <c r="A43" s="1">
        <v>4</v>
      </c>
      <c r="B43" s="7" t="s">
        <v>48</v>
      </c>
      <c r="C43" s="1" t="s">
        <v>18</v>
      </c>
      <c r="D43" s="24">
        <v>1.74E-3</v>
      </c>
      <c r="E43" s="10">
        <v>392.82</v>
      </c>
      <c r="F43" s="14">
        <v>0.68</v>
      </c>
    </row>
    <row r="44" spans="1:9" ht="39.75" customHeight="1" x14ac:dyDescent="0.25">
      <c r="A44" s="1"/>
      <c r="B44" s="21" t="s">
        <v>68</v>
      </c>
      <c r="C44" s="1"/>
      <c r="D44" s="24"/>
      <c r="E44" s="10"/>
      <c r="F44" s="17">
        <f>SUM(F40:F43)</f>
        <v>26.419999999999998</v>
      </c>
    </row>
    <row r="45" spans="1:9" ht="39.75" customHeight="1" x14ac:dyDescent="0.25">
      <c r="A45" s="1"/>
      <c r="B45" s="25" t="s">
        <v>49</v>
      </c>
      <c r="C45" s="1"/>
      <c r="D45" s="11"/>
      <c r="E45" s="10"/>
      <c r="F45" s="14"/>
    </row>
    <row r="46" spans="1:9" ht="57.75" customHeight="1" x14ac:dyDescent="0.25">
      <c r="A46" s="1">
        <v>1</v>
      </c>
      <c r="B46" s="7" t="s">
        <v>45</v>
      </c>
      <c r="C46" s="1" t="s">
        <v>13</v>
      </c>
      <c r="D46" s="8">
        <v>69</v>
      </c>
      <c r="E46" s="10">
        <v>2</v>
      </c>
      <c r="F46" s="14">
        <v>138.02000000000001</v>
      </c>
    </row>
    <row r="47" spans="1:9" ht="57.75" customHeight="1" x14ac:dyDescent="0.25">
      <c r="A47" s="1">
        <v>2</v>
      </c>
      <c r="B47" s="7" t="s">
        <v>50</v>
      </c>
      <c r="C47" s="1" t="s">
        <v>13</v>
      </c>
      <c r="D47" s="8">
        <v>69</v>
      </c>
      <c r="E47" s="10">
        <v>1.617</v>
      </c>
      <c r="F47" s="14">
        <v>111.59</v>
      </c>
      <c r="I47" t="s">
        <v>84</v>
      </c>
    </row>
    <row r="48" spans="1:9" ht="57.75" customHeight="1" x14ac:dyDescent="0.25">
      <c r="A48" s="1">
        <v>3</v>
      </c>
      <c r="B48" s="7" t="s">
        <v>51</v>
      </c>
      <c r="C48" s="1" t="s">
        <v>52</v>
      </c>
      <c r="D48" s="10">
        <v>6.21</v>
      </c>
      <c r="E48" s="10">
        <v>1.1040000000000001</v>
      </c>
      <c r="F48" s="14">
        <v>6.85</v>
      </c>
    </row>
    <row r="49" spans="1:6" ht="39.75" customHeight="1" x14ac:dyDescent="0.25">
      <c r="A49" s="1">
        <v>4</v>
      </c>
      <c r="B49" s="7" t="s">
        <v>83</v>
      </c>
      <c r="C49" s="1" t="s">
        <v>52</v>
      </c>
      <c r="D49" s="10">
        <v>2.36</v>
      </c>
      <c r="E49" s="10">
        <v>1.1040000000000001</v>
      </c>
      <c r="F49" s="14">
        <v>2.6</v>
      </c>
    </row>
    <row r="50" spans="1:6" ht="30" customHeight="1" x14ac:dyDescent="0.25">
      <c r="A50" s="1">
        <v>5</v>
      </c>
      <c r="B50" s="7" t="s">
        <v>54</v>
      </c>
      <c r="C50" s="1" t="s">
        <v>52</v>
      </c>
      <c r="D50" s="10">
        <v>1.18</v>
      </c>
      <c r="E50" s="10">
        <v>1.1040000000000001</v>
      </c>
      <c r="F50" s="14">
        <v>1.3</v>
      </c>
    </row>
    <row r="51" spans="1:6" ht="32.25" customHeight="1" x14ac:dyDescent="0.25">
      <c r="A51" s="1">
        <v>6</v>
      </c>
      <c r="B51" s="7" t="s">
        <v>48</v>
      </c>
      <c r="C51" s="1" t="s">
        <v>18</v>
      </c>
      <c r="D51" s="24">
        <v>1.09E-2</v>
      </c>
      <c r="E51" s="10">
        <v>392.82</v>
      </c>
      <c r="F51" s="14">
        <v>4.28</v>
      </c>
    </row>
    <row r="52" spans="1:6" ht="39.75" customHeight="1" x14ac:dyDescent="0.25">
      <c r="A52" s="1">
        <v>7</v>
      </c>
      <c r="B52" s="7" t="s">
        <v>29</v>
      </c>
      <c r="C52" s="1" t="s">
        <v>23</v>
      </c>
      <c r="D52" s="14">
        <v>82</v>
      </c>
      <c r="E52" s="10">
        <v>0.34200000000000003</v>
      </c>
      <c r="F52" s="14">
        <v>28.08</v>
      </c>
    </row>
    <row r="53" spans="1:6" ht="54.75" customHeight="1" x14ac:dyDescent="0.25">
      <c r="A53" s="1">
        <v>8</v>
      </c>
      <c r="B53" s="7" t="s">
        <v>55</v>
      </c>
      <c r="C53" s="1" t="s">
        <v>34</v>
      </c>
      <c r="D53" s="14">
        <v>0.82</v>
      </c>
      <c r="E53" s="10">
        <v>31.103000000000002</v>
      </c>
      <c r="F53" s="14">
        <v>25.5</v>
      </c>
    </row>
    <row r="54" spans="1:6" ht="39.75" customHeight="1" x14ac:dyDescent="0.25">
      <c r="A54" s="1"/>
      <c r="B54" s="21" t="s">
        <v>67</v>
      </c>
      <c r="C54" s="1"/>
      <c r="D54" s="14"/>
      <c r="E54" s="10"/>
      <c r="F54" s="17">
        <f>SUM(F46:F53)</f>
        <v>318.22000000000003</v>
      </c>
    </row>
    <row r="55" spans="1:6" ht="39.75" customHeight="1" x14ac:dyDescent="0.25">
      <c r="A55" s="1"/>
      <c r="B55" s="25" t="s">
        <v>56</v>
      </c>
      <c r="C55" s="1"/>
      <c r="D55" s="14"/>
      <c r="E55" s="10"/>
      <c r="F55" s="14"/>
    </row>
    <row r="56" spans="1:6" ht="39.75" customHeight="1" x14ac:dyDescent="0.25">
      <c r="A56" s="1">
        <v>1</v>
      </c>
      <c r="B56" s="7" t="s">
        <v>57</v>
      </c>
      <c r="C56" s="1" t="s">
        <v>23</v>
      </c>
      <c r="D56" s="14">
        <v>1</v>
      </c>
      <c r="E56" s="14">
        <v>12.44</v>
      </c>
      <c r="F56" s="14">
        <v>12.44</v>
      </c>
    </row>
    <row r="57" spans="1:6" ht="39.75" customHeight="1" x14ac:dyDescent="0.25">
      <c r="A57" s="1">
        <v>2</v>
      </c>
      <c r="B57" s="7" t="s">
        <v>58</v>
      </c>
      <c r="C57" s="1" t="s">
        <v>23</v>
      </c>
      <c r="D57" s="14">
        <v>1</v>
      </c>
      <c r="E57" s="14">
        <v>5.14</v>
      </c>
      <c r="F57" s="14">
        <v>5.14</v>
      </c>
    </row>
    <row r="58" spans="1:6" ht="39.75" customHeight="1" x14ac:dyDescent="0.25">
      <c r="A58" s="1">
        <v>3</v>
      </c>
      <c r="B58" s="7" t="s">
        <v>59</v>
      </c>
      <c r="C58" s="1" t="s">
        <v>23</v>
      </c>
      <c r="D58" s="14">
        <v>1</v>
      </c>
      <c r="E58" s="14">
        <v>2.73</v>
      </c>
      <c r="F58" s="14">
        <v>2.73</v>
      </c>
    </row>
    <row r="59" spans="1:6" ht="33.75" customHeight="1" x14ac:dyDescent="0.25">
      <c r="A59" s="1">
        <v>4</v>
      </c>
      <c r="B59" s="7" t="s">
        <v>60</v>
      </c>
      <c r="C59" s="1" t="s">
        <v>23</v>
      </c>
      <c r="D59" s="14">
        <v>1</v>
      </c>
      <c r="E59" s="14">
        <v>19.61</v>
      </c>
      <c r="F59" s="14">
        <v>19.61</v>
      </c>
    </row>
    <row r="60" spans="1:6" ht="51.75" customHeight="1" x14ac:dyDescent="0.25">
      <c r="A60" s="1">
        <v>5</v>
      </c>
      <c r="B60" s="7" t="s">
        <v>61</v>
      </c>
      <c r="C60" s="1" t="s">
        <v>34</v>
      </c>
      <c r="D60" s="14">
        <v>0.05</v>
      </c>
      <c r="E60" s="10">
        <v>39.548999999999999</v>
      </c>
      <c r="F60" s="14">
        <v>1.98</v>
      </c>
    </row>
    <row r="61" spans="1:6" x14ac:dyDescent="0.25">
      <c r="A61" s="1"/>
      <c r="B61" s="6" t="s">
        <v>66</v>
      </c>
      <c r="C61" s="1"/>
      <c r="D61" s="14"/>
      <c r="E61" s="14"/>
      <c r="F61" s="17">
        <f>SUM(F56:F60)</f>
        <v>41.9</v>
      </c>
    </row>
    <row r="62" spans="1:6" x14ac:dyDescent="0.25">
      <c r="A62" s="13"/>
      <c r="B62" s="6" t="s">
        <v>78</v>
      </c>
      <c r="C62" s="13"/>
      <c r="D62" s="1"/>
      <c r="E62" s="1"/>
      <c r="F62" s="17">
        <f>SUM(F12+F22+F38+F54+F61+F32+F44)</f>
        <v>6090.58</v>
      </c>
    </row>
    <row r="63" spans="1:6" x14ac:dyDescent="0.25">
      <c r="A63" s="13"/>
      <c r="B63" s="6" t="s">
        <v>69</v>
      </c>
      <c r="C63" s="13"/>
      <c r="D63" s="1"/>
      <c r="E63" s="1"/>
      <c r="F63" s="17"/>
    </row>
    <row r="64" spans="1:6" x14ac:dyDescent="0.25">
      <c r="A64" s="13"/>
      <c r="B64" s="6" t="s">
        <v>70</v>
      </c>
      <c r="C64" s="13"/>
      <c r="D64" s="1"/>
      <c r="E64" s="1"/>
      <c r="F64" s="17">
        <v>23.3</v>
      </c>
    </row>
    <row r="65" spans="1:6" x14ac:dyDescent="0.25">
      <c r="A65" s="13"/>
      <c r="B65" s="6" t="s">
        <v>71</v>
      </c>
      <c r="C65" s="13"/>
      <c r="D65" s="1"/>
      <c r="E65" s="1"/>
      <c r="F65" s="17">
        <v>6067.29</v>
      </c>
    </row>
    <row r="66" spans="1:6" x14ac:dyDescent="0.25">
      <c r="A66" s="13"/>
      <c r="B66" s="6" t="s">
        <v>7</v>
      </c>
      <c r="C66" s="28">
        <v>0.13300000000000001</v>
      </c>
      <c r="D66" s="2"/>
      <c r="E66" s="2"/>
      <c r="F66" s="29">
        <v>806.94899999999996</v>
      </c>
    </row>
    <row r="67" spans="1:6" x14ac:dyDescent="0.25">
      <c r="A67" s="13"/>
      <c r="B67" s="6" t="s">
        <v>6</v>
      </c>
      <c r="C67" s="2"/>
      <c r="D67" s="2"/>
      <c r="E67" s="2"/>
      <c r="F67" s="16">
        <v>6874.24</v>
      </c>
    </row>
    <row r="68" spans="1:6" x14ac:dyDescent="0.25">
      <c r="A68" s="13"/>
      <c r="B68" s="6" t="s">
        <v>8</v>
      </c>
      <c r="C68" s="15">
        <v>0.11</v>
      </c>
      <c r="D68" s="2"/>
      <c r="E68" s="2"/>
      <c r="F68" s="29">
        <f>SUM(F67*C68)</f>
        <v>756.16639999999995</v>
      </c>
    </row>
    <row r="69" spans="1:6" x14ac:dyDescent="0.25">
      <c r="A69" s="13"/>
      <c r="B69" s="6" t="s">
        <v>6</v>
      </c>
      <c r="C69" s="2"/>
      <c r="D69" s="2"/>
      <c r="E69" s="2"/>
      <c r="F69" s="16">
        <v>7630.4</v>
      </c>
    </row>
    <row r="70" spans="1:6" x14ac:dyDescent="0.25">
      <c r="A70" s="13"/>
      <c r="B70" s="6" t="s">
        <v>77</v>
      </c>
      <c r="C70" s="2"/>
      <c r="D70" s="2"/>
      <c r="E70" s="2"/>
      <c r="F70" s="16">
        <v>7653.71</v>
      </c>
    </row>
    <row r="71" spans="1:6" x14ac:dyDescent="0.25">
      <c r="A71" s="13"/>
      <c r="B71" s="6" t="s">
        <v>10</v>
      </c>
      <c r="C71" s="18">
        <v>0.03</v>
      </c>
      <c r="D71" s="13"/>
      <c r="E71" s="13"/>
      <c r="F71" s="16">
        <v>229.61</v>
      </c>
    </row>
    <row r="72" spans="1:6" x14ac:dyDescent="0.25">
      <c r="A72" s="13"/>
      <c r="B72" s="6" t="s">
        <v>6</v>
      </c>
      <c r="C72" s="6"/>
      <c r="D72" s="13"/>
      <c r="E72" s="13"/>
      <c r="F72" s="16">
        <v>7883.32</v>
      </c>
    </row>
    <row r="73" spans="1:6" x14ac:dyDescent="0.25">
      <c r="A73" s="13"/>
      <c r="B73" s="6" t="s">
        <v>11</v>
      </c>
      <c r="C73" s="18">
        <v>0.2</v>
      </c>
      <c r="D73" s="13"/>
      <c r="E73" s="13"/>
      <c r="F73" s="16">
        <v>1576.66</v>
      </c>
    </row>
    <row r="74" spans="1:6" x14ac:dyDescent="0.25">
      <c r="A74" s="13"/>
      <c r="B74" s="6" t="s">
        <v>6</v>
      </c>
      <c r="C74" s="6"/>
      <c r="D74" s="13"/>
      <c r="E74" s="13"/>
      <c r="F74" s="16">
        <f>SUM(F72:F73)</f>
        <v>9459.98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Սարալանջ</vt:lpstr>
      <vt:lpstr>Արագյուղ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2018-10-03T05:49:43Z</dcterms:modified>
</cp:coreProperties>
</file>